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023-2024\грязовец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95" i="1"/>
  <c r="L176" i="1"/>
  <c r="L157" i="1"/>
  <c r="L138" i="1"/>
  <c r="L100" i="1"/>
  <c r="L81" i="1"/>
  <c r="L62" i="1"/>
  <c r="L43" i="1"/>
  <c r="L24" i="1"/>
  <c r="G195" i="1"/>
  <c r="H195" i="1"/>
  <c r="I195" i="1"/>
  <c r="F195" i="1"/>
  <c r="J195" i="1"/>
  <c r="I176" i="1"/>
  <c r="F176" i="1"/>
  <c r="G176" i="1"/>
  <c r="J176" i="1"/>
  <c r="H176" i="1"/>
  <c r="H157" i="1"/>
  <c r="G157" i="1"/>
  <c r="F157" i="1"/>
  <c r="J157" i="1"/>
  <c r="I157" i="1"/>
  <c r="G138" i="1"/>
  <c r="F138" i="1"/>
  <c r="H138" i="1"/>
  <c r="I138" i="1"/>
  <c r="J138" i="1"/>
  <c r="F119" i="1"/>
  <c r="I119" i="1"/>
  <c r="H119" i="1"/>
  <c r="G119" i="1"/>
  <c r="J119" i="1"/>
  <c r="G100" i="1"/>
  <c r="I100" i="1"/>
  <c r="F100" i="1"/>
  <c r="H100" i="1"/>
  <c r="J100" i="1"/>
  <c r="J81" i="1"/>
  <c r="G81" i="1"/>
  <c r="I81" i="1"/>
  <c r="F81" i="1"/>
  <c r="H81" i="1"/>
  <c r="J62" i="1"/>
  <c r="I62" i="1"/>
  <c r="H62" i="1"/>
  <c r="G62" i="1"/>
  <c r="F62" i="1"/>
  <c r="G43" i="1"/>
  <c r="J43" i="1"/>
  <c r="I43" i="1"/>
  <c r="H43" i="1"/>
  <c r="F43" i="1"/>
  <c r="J24" i="1"/>
  <c r="G24" i="1"/>
  <c r="F24" i="1"/>
  <c r="I24" i="1"/>
  <c r="H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<sst xmlns="http://schemas.openxmlformats.org/spreadsheetml/2006/main" count="281" uniqueCount="98">
  <si>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</si>
  <si>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</si>
  <si>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</si>
  <si>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</si>
  <si>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</si>
  <si>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</si>
  <si>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</si>
  <si>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</si>
  <si>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</si>
  <si>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</si>
  <si>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</si>
  <si>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</si>
  <si>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</si>
  <si>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</si>
  <si>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</si>
  <si>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</si>
  <si>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</si>
  <si>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</si>
  <si>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</si>
  <si>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</si>
  <si>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</si>
  <si>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</si>
  <si>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</si>
  <si>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</si>
  <si>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</si>
  <si>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</si>
  <si>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</si>
  <si>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</si>
  <si>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</si>
  <si>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</si>
  <si>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</si>
  <si>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</si>
  <si>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</si>
  <si>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</si>
  <si>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</si>
  <si>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</si>
  <si>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</si>
  <si>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</si>
  <si>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</si>
  <si>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</si>
  <si>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кофейный напиток</t>
  </si>
  <si>
    <t>сок фруктовый</t>
  </si>
  <si>
    <t>хлеб пшеничный с маслом и сыром</t>
  </si>
  <si>
    <t>Нарезка из свежей капусты</t>
  </si>
  <si>
    <t>Суп гороховый с гренками</t>
  </si>
  <si>
    <t>Тефтели мясные в соусе</t>
  </si>
  <si>
    <t>рис отварной</t>
  </si>
  <si>
    <t>компот из сухофруктов</t>
  </si>
  <si>
    <t>хлеб ржаной обогащенный микроэлемнтами</t>
  </si>
  <si>
    <t>чай сладкий с лимоном</t>
  </si>
  <si>
    <t>нарезка из свежей моркови</t>
  </si>
  <si>
    <t>борщ из свежей капусты со  сметаной</t>
  </si>
  <si>
    <t>наггетсы рыбные с соусом</t>
  </si>
  <si>
    <t>картофельное пюре</t>
  </si>
  <si>
    <t>напиток из ягод замороженных</t>
  </si>
  <si>
    <t>рис отварной с наггетсами куриными в соусе свежий помидор</t>
  </si>
  <si>
    <t>чай сладкий с яблоком</t>
  </si>
  <si>
    <t>греча отварная с мясным гуляшом нарезка из свежей капусты</t>
  </si>
  <si>
    <t>огурец свежий порционный</t>
  </si>
  <si>
    <t>щи из свежей капусты со сметаной</t>
  </si>
  <si>
    <t>котлета детская</t>
  </si>
  <si>
    <t>вермишель отварная</t>
  </si>
  <si>
    <t>компот из свежих яблок</t>
  </si>
  <si>
    <t>каша  молочная "Дружба" с маслом сливочным</t>
  </si>
  <si>
    <t>чай витаминный с сахаром и ягодами</t>
  </si>
  <si>
    <t>ватрушка с творогом</t>
  </si>
  <si>
    <t>фрукт</t>
  </si>
  <si>
    <t>нарезка из свеклы отварной</t>
  </si>
  <si>
    <t xml:space="preserve">рассольник со сметаной </t>
  </si>
  <si>
    <t>зраза ленивая с яйцом</t>
  </si>
  <si>
    <t>греча отварная</t>
  </si>
  <si>
    <t>компот из изюма</t>
  </si>
  <si>
    <t>грудка запеченная с сыром и сметаной с макаронами и свежим помидором</t>
  </si>
  <si>
    <t>чай с сахаром</t>
  </si>
  <si>
    <t>бульон диетический</t>
  </si>
  <si>
    <t>биточки мясные с соусом</t>
  </si>
  <si>
    <t>компот из свежих фруктов</t>
  </si>
  <si>
    <t>каша пшенная молочная с маслом сливочным</t>
  </si>
  <si>
    <t>какао</t>
  </si>
  <si>
    <t>бутерброд с маслом сливочным и сыром</t>
  </si>
  <si>
    <t>колбаски куриные с соусом</t>
  </si>
  <si>
    <t>картофельное пюре с мясными биточками и соусом с нарезкой из свежей капусты</t>
  </si>
  <si>
    <t>суп гороховый с гренками</t>
  </si>
  <si>
    <t>гуляш куриный</t>
  </si>
  <si>
    <t>греча отварная скотлетой из индейки и свежим огурцом</t>
  </si>
  <si>
    <t>помидор свежий порционный</t>
  </si>
  <si>
    <t>рассольник со сметаной</t>
  </si>
  <si>
    <t>голубцы ленивые в соусе</t>
  </si>
  <si>
    <t>макароны отварные</t>
  </si>
  <si>
    <t>запеканка творожно-яблочная со сгущенным молоком</t>
  </si>
  <si>
    <t>наггетсы куриные</t>
  </si>
  <si>
    <t>макароны отварные с сыром или яйцом</t>
  </si>
  <si>
    <t>булочка витушка</t>
  </si>
  <si>
    <t>суп рыбный</t>
  </si>
  <si>
    <t>жаркое по-домашнему с мясом</t>
  </si>
  <si>
    <t>директор ООО "Общепит плюс"</t>
  </si>
  <si>
    <t>С.В. Бунина</t>
  </si>
  <si>
    <t>МБОУ "Средняя школа №1 г.Грязовца"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</si>
</sst>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25" defaultRowHeight="12.75" x14ac:dyDescent="0.2"/>
  <cols>
    <col min="1" max="1" width="4.625" style="2" customWidth="1"/>
    <col min="2" max="2" width="5.375" style="2" customWidth="1"/>
    <col min="3" max="3" width="9.125" style="1"/>
    <col min="4" max="4" width="11.5" style="1" customWidth="1"/>
    <col min="5" max="5" width="52.5" style="2" customWidth="1"/>
    <col min="6" max="6" width="9.375" style="2" customWidth="1"/>
    <col min="7" max="7" width="10" style="2" customWidth="1"/>
    <col min="8" max="8" width="7.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61" t="s">
        <v>97</v>
      </c>
      <c r="D1" s="62"/>
      <c r="E1" s="62"/>
      <c r="F1" s="12" t="s">
        <v>16</v>
      </c>
      <c r="G1" s="2" t="s">
        <v>17</v>
      </c>
      <c r="H1" s="63" t="s">
        <v>95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205</v>
      </c>
      <c r="G6" s="53">
        <v>5</v>
      </c>
      <c r="H6" s="54">
        <v>6</v>
      </c>
      <c r="I6" s="54">
        <v>25</v>
      </c>
      <c r="J6" s="54">
        <v>291</v>
      </c>
      <c r="K6" s="54"/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7">
        <v>4</v>
      </c>
      <c r="H8" s="54">
        <v>1</v>
      </c>
      <c r="I8" s="54">
        <v>20</v>
      </c>
      <c r="J8" s="54">
        <v>155.19999999999999</v>
      </c>
      <c r="K8" s="54"/>
      <c r="L8" s="43">
        <v>15</v>
      </c>
    </row>
    <row r="9" spans="1:12" ht="15" x14ac:dyDescent="0.25">
      <c r="A9" s="23"/>
      <c r="B9" s="15"/>
      <c r="C9" s="11"/>
      <c r="D9" s="7" t="s">
        <v>23</v>
      </c>
      <c r="E9" s="60" t="s">
        <v>42</v>
      </c>
      <c r="F9" s="58">
        <v>50</v>
      </c>
      <c r="G9" s="58">
        <v>8</v>
      </c>
      <c r="H9" s="54">
        <v>10</v>
      </c>
      <c r="I9" s="54">
        <v>21</v>
      </c>
      <c r="J9" s="54">
        <v>135.9</v>
      </c>
      <c r="K9" s="54"/>
      <c r="L9" s="43">
        <v>28</v>
      </c>
    </row>
    <row r="10" spans="1:12" ht="15.75" x14ac:dyDescent="0.3">
      <c r="A10" s="23"/>
      <c r="B10" s="15"/>
      <c r="C10" s="11"/>
      <c r="D10" s="7" t="s">
        <v>24</v>
      </c>
      <c r="E10" s="55" t="s">
        <v>41</v>
      </c>
      <c r="F10" s="56">
        <v>200</v>
      </c>
      <c r="G10" s="57">
        <v>1</v>
      </c>
      <c r="H10" s="59">
        <v>1</v>
      </c>
      <c r="I10" s="43">
        <v>11</v>
      </c>
      <c r="J10" s="43">
        <v>45</v>
      </c>
      <c r="K10" s="44"/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77</v>
      </c>
      <c r="J13" s="19">
        <f t="shared" si="0"/>
        <v>627.1</v>
      </c>
      <c r="K13" s="25"/>
      <c r="L13" s="19">
        <f t="shared" ref="L13" si="1">SUM(L6:L12)</f>
        <v>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1.35</v>
      </c>
      <c r="H14" s="43">
        <v>4.16</v>
      </c>
      <c r="I14" s="43">
        <v>12.11</v>
      </c>
      <c r="J14" s="43">
        <v>56.46</v>
      </c>
      <c r="K14" s="44"/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260</v>
      </c>
      <c r="G15" s="43">
        <v>4.5</v>
      </c>
      <c r="H15" s="43">
        <v>3.25</v>
      </c>
      <c r="I15" s="43">
        <v>14.25</v>
      </c>
      <c r="J15" s="43">
        <v>148.25</v>
      </c>
      <c r="K15" s="44"/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13.9</v>
      </c>
      <c r="H16" s="43">
        <v>14.2</v>
      </c>
      <c r="I16" s="43">
        <v>41.9</v>
      </c>
      <c r="J16" s="43">
        <v>326.05</v>
      </c>
      <c r="K16" s="44"/>
      <c r="L16" s="43">
        <v>39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3.67</v>
      </c>
      <c r="H17" s="43">
        <v>5.42</v>
      </c>
      <c r="I17" s="43">
        <v>16.670000000000002</v>
      </c>
      <c r="J17" s="43">
        <v>210.11</v>
      </c>
      <c r="K17" s="44"/>
      <c r="L17" s="43">
        <v>16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1.1599999999999999</v>
      </c>
      <c r="H18" s="43">
        <v>0.3</v>
      </c>
      <c r="I18" s="43">
        <v>17.260000000000002</v>
      </c>
      <c r="J18" s="43">
        <v>196.38</v>
      </c>
      <c r="K18" s="44"/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2.2400000000000002</v>
      </c>
      <c r="H20" s="43">
        <v>0.44</v>
      </c>
      <c r="I20" s="43">
        <v>19.760000000000002</v>
      </c>
      <c r="J20" s="43">
        <v>68.97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26.82</v>
      </c>
      <c r="H23" s="19">
        <f t="shared" si="2"/>
        <v>27.770000000000003</v>
      </c>
      <c r="I23" s="19">
        <f t="shared" si="2"/>
        <v>121.95</v>
      </c>
      <c r="J23" s="19">
        <f t="shared" si="2"/>
        <v>1006.22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1445</v>
      </c>
      <c r="G24" s="32">
        <f t="shared" ref="G24:J24" si="4">G13+G23</f>
        <v>44.82</v>
      </c>
      <c r="H24" s="32">
        <f t="shared" si="4"/>
        <v>45.77</v>
      </c>
      <c r="I24" s="32">
        <f t="shared" si="4"/>
        <v>198.95</v>
      </c>
      <c r="J24" s="32">
        <f t="shared" si="4"/>
        <v>1633.3200000000002</v>
      </c>
      <c r="K24" s="32"/>
      <c r="L24" s="32">
        <f t="shared" ref="L24" si="5">L13+L23</f>
        <v>194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300</v>
      </c>
      <c r="G25" s="40">
        <v>13</v>
      </c>
      <c r="H25" s="40">
        <v>13</v>
      </c>
      <c r="I25" s="40">
        <v>40</v>
      </c>
      <c r="J25" s="40">
        <v>665.21</v>
      </c>
      <c r="K25" s="41"/>
      <c r="L25" s="40">
        <v>88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222</v>
      </c>
      <c r="G27" s="43">
        <v>2</v>
      </c>
      <c r="H27" s="43">
        <v>3</v>
      </c>
      <c r="I27" s="43">
        <v>7</v>
      </c>
      <c r="J27" s="43">
        <v>41.6</v>
      </c>
      <c r="K27" s="44"/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2.2400000000000002</v>
      </c>
      <c r="H28" s="43">
        <v>0.44</v>
      </c>
      <c r="I28" s="43">
        <v>19.760000000000002</v>
      </c>
      <c r="J28" s="43">
        <v>68.97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17.240000000000002</v>
      </c>
      <c r="H32" s="19">
        <f t="shared" ref="H32" si="7">SUM(H25:H31)</f>
        <v>16.440000000000001</v>
      </c>
      <c r="I32" s="19">
        <f t="shared" ref="I32" si="8">SUM(I25:I31)</f>
        <v>66.760000000000005</v>
      </c>
      <c r="J32" s="19">
        <f t="shared" ref="J32:L32" si="9">SUM(J25:J31)</f>
        <v>775.78000000000009</v>
      </c>
      <c r="K32" s="25"/>
      <c r="L32" s="19">
        <f t="shared" si="9"/>
        <v>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0.9</v>
      </c>
      <c r="H33" s="43">
        <v>2.77</v>
      </c>
      <c r="I33" s="43">
        <v>8.07</v>
      </c>
      <c r="J33" s="43">
        <v>37.64</v>
      </c>
      <c r="K33" s="44"/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260</v>
      </c>
      <c r="G34" s="43">
        <v>6.83</v>
      </c>
      <c r="H34" s="43">
        <v>6.8</v>
      </c>
      <c r="I34" s="43">
        <v>15.75</v>
      </c>
      <c r="J34" s="43">
        <v>211.4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13.6</v>
      </c>
      <c r="H35" s="43">
        <v>13.5</v>
      </c>
      <c r="I35" s="43">
        <v>37.200000000000003</v>
      </c>
      <c r="J35" s="43">
        <v>292.2</v>
      </c>
      <c r="K35" s="44"/>
      <c r="L35" s="43">
        <v>38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3.08</v>
      </c>
      <c r="H36" s="43">
        <v>2.33</v>
      </c>
      <c r="I36" s="43">
        <v>10.130000000000001</v>
      </c>
      <c r="J36" s="43">
        <v>109.73</v>
      </c>
      <c r="K36" s="44"/>
      <c r="L36" s="43">
        <v>24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>
        <v>2.08</v>
      </c>
      <c r="I37" s="43">
        <v>27.5</v>
      </c>
      <c r="J37" s="43">
        <v>102.9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2.2400000000000002</v>
      </c>
      <c r="H39" s="43">
        <v>0.44</v>
      </c>
      <c r="I39" s="43">
        <v>19.760000000000002</v>
      </c>
      <c r="J39" s="43">
        <v>68.97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26.809999999999995</v>
      </c>
      <c r="H42" s="19">
        <f t="shared" ref="H42" si="11">SUM(H33:H41)</f>
        <v>27.919999999999998</v>
      </c>
      <c r="I42" s="19">
        <f t="shared" ref="I42" si="12">SUM(I33:I41)</f>
        <v>118.41000000000001</v>
      </c>
      <c r="J42" s="19">
        <f t="shared" ref="J42:L42" si="13">SUM(J33:J41)</f>
        <v>822.84</v>
      </c>
      <c r="K42" s="25"/>
      <c r="L42" s="19">
        <f t="shared" si="13"/>
        <v>97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1342</v>
      </c>
      <c r="G43" s="32">
        <f t="shared" ref="G43" si="14">G32+G42</f>
        <v>44.05</v>
      </c>
      <c r="H43" s="32">
        <f t="shared" ref="H43" si="15">H32+H42</f>
        <v>44.36</v>
      </c>
      <c r="I43" s="32">
        <f t="shared" ref="I43" si="16">I32+I42</f>
        <v>185.17000000000002</v>
      </c>
      <c r="J43" s="32">
        <f t="shared" ref="J43:L43" si="17">J32+J42</f>
        <v>1598.6200000000001</v>
      </c>
      <c r="K43" s="32"/>
      <c r="L43" s="32">
        <f t="shared" si="17"/>
        <v>194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290</v>
      </c>
      <c r="G44" s="40">
        <v>12</v>
      </c>
      <c r="H44" s="40">
        <v>10</v>
      </c>
      <c r="I44" s="40">
        <v>40</v>
      </c>
      <c r="J44" s="40">
        <v>493.92</v>
      </c>
      <c r="K44" s="41"/>
      <c r="L44" s="40">
        <v>88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225</v>
      </c>
      <c r="G46" s="43">
        <v>2</v>
      </c>
      <c r="H46" s="43">
        <v>2</v>
      </c>
      <c r="I46" s="43">
        <v>8</v>
      </c>
      <c r="J46" s="43">
        <v>42.6</v>
      </c>
      <c r="K46" s="44"/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2.2400000000000002</v>
      </c>
      <c r="H47" s="43">
        <v>0.44</v>
      </c>
      <c r="I47" s="43">
        <v>19.760000000000002</v>
      </c>
      <c r="J47" s="43">
        <v>68.97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16.240000000000002</v>
      </c>
      <c r="H51" s="19">
        <f t="shared" ref="H51" si="19">SUM(H44:H50)</f>
        <v>12.44</v>
      </c>
      <c r="I51" s="19">
        <f t="shared" ref="I51" si="20">SUM(I44:I50)</f>
        <v>67.760000000000005</v>
      </c>
      <c r="J51" s="19">
        <f t="shared" ref="J51:L51" si="21">SUM(J44:J50)</f>
        <v>605.49</v>
      </c>
      <c r="K51" s="25"/>
      <c r="L51" s="19">
        <f t="shared" si="21"/>
        <v>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0.48</v>
      </c>
      <c r="H52" s="43">
        <v>0.09</v>
      </c>
      <c r="I52" s="43">
        <v>1.44</v>
      </c>
      <c r="J52" s="43">
        <v>17.8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260</v>
      </c>
      <c r="G53" s="43">
        <v>13.08</v>
      </c>
      <c r="H53" s="43">
        <v>4.9800000000000004</v>
      </c>
      <c r="I53" s="43">
        <v>8.1300000000000008</v>
      </c>
      <c r="J53" s="43">
        <v>297.48</v>
      </c>
      <c r="K53" s="44"/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5.58</v>
      </c>
      <c r="H54" s="43">
        <v>12.5</v>
      </c>
      <c r="I54" s="43">
        <v>40.9</v>
      </c>
      <c r="J54" s="43">
        <v>258.66000000000003</v>
      </c>
      <c r="K54" s="44"/>
      <c r="L54" s="43">
        <v>42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5.0999999999999996</v>
      </c>
      <c r="H55" s="43">
        <v>7.5</v>
      </c>
      <c r="I55" s="43">
        <v>25.5</v>
      </c>
      <c r="J55" s="43">
        <v>201.9</v>
      </c>
      <c r="K55" s="44"/>
      <c r="L55" s="43">
        <v>13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0.16</v>
      </c>
      <c r="H56" s="43">
        <v>2.16</v>
      </c>
      <c r="I56" s="43">
        <v>22.88</v>
      </c>
      <c r="J56" s="43">
        <v>114.6</v>
      </c>
      <c r="K56" s="44"/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2.2400000000000002</v>
      </c>
      <c r="H58" s="43">
        <v>0.44</v>
      </c>
      <c r="I58" s="43">
        <v>19.760000000000002</v>
      </c>
      <c r="J58" s="43">
        <v>68.97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26.64</v>
      </c>
      <c r="H61" s="19">
        <f t="shared" ref="H61" si="23">SUM(H52:H60)</f>
        <v>27.67</v>
      </c>
      <c r="I61" s="19">
        <f t="shared" ref="I61" si="24">SUM(I52:I60)</f>
        <v>118.61</v>
      </c>
      <c r="J61" s="19">
        <f t="shared" ref="J61:L61" si="25">SUM(J52:J60)</f>
        <v>959.41000000000008</v>
      </c>
      <c r="K61" s="25"/>
      <c r="L61" s="19">
        <f t="shared" si="25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1335</v>
      </c>
      <c r="G62" s="32">
        <f t="shared" ref="G62" si="26">G51+G61</f>
        <v>42.88</v>
      </c>
      <c r="H62" s="32">
        <f t="shared" ref="H62" si="27">H51+H61</f>
        <v>40.11</v>
      </c>
      <c r="I62" s="32">
        <f t="shared" ref="I62" si="28">I51+I61</f>
        <v>186.37</v>
      </c>
      <c r="J62" s="32">
        <f t="shared" ref="J62:L62" si="29">J51+J61</f>
        <v>1564.9</v>
      </c>
      <c r="K62" s="32"/>
      <c r="L62" s="32">
        <f t="shared" si="29"/>
        <v>194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205</v>
      </c>
      <c r="G63" s="40">
        <v>7</v>
      </c>
      <c r="H63" s="40">
        <v>8</v>
      </c>
      <c r="I63" s="40">
        <v>26</v>
      </c>
      <c r="J63" s="40">
        <v>291</v>
      </c>
      <c r="K63" s="41"/>
      <c r="L63" s="40">
        <v>30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225</v>
      </c>
      <c r="G65" s="43">
        <v>2</v>
      </c>
      <c r="H65" s="43">
        <v>3</v>
      </c>
      <c r="I65" s="43">
        <v>7</v>
      </c>
      <c r="J65" s="43">
        <v>40</v>
      </c>
      <c r="K65" s="44"/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100</v>
      </c>
      <c r="G66" s="43">
        <v>6</v>
      </c>
      <c r="H66" s="43">
        <v>3</v>
      </c>
      <c r="I66" s="43">
        <v>15</v>
      </c>
      <c r="J66" s="43">
        <v>185</v>
      </c>
      <c r="K66" s="44"/>
      <c r="L66" s="43">
        <v>32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1</v>
      </c>
      <c r="H67" s="43">
        <v>2</v>
      </c>
      <c r="I67" s="43">
        <v>23</v>
      </c>
      <c r="J67" s="43">
        <v>53.4</v>
      </c>
      <c r="K67" s="44"/>
      <c r="L67" s="43">
        <v>28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71</v>
      </c>
      <c r="J70" s="19">
        <f t="shared" ref="J70:L70" si="33">SUM(J63:J69)</f>
        <v>569.4</v>
      </c>
      <c r="K70" s="25"/>
      <c r="L70" s="19">
        <f t="shared" si="33"/>
        <v>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1.1100000000000001</v>
      </c>
      <c r="H71" s="43">
        <v>3.18</v>
      </c>
      <c r="I71" s="43">
        <v>4.62</v>
      </c>
      <c r="J71" s="43">
        <v>60.06</v>
      </c>
      <c r="K71" s="44"/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260</v>
      </c>
      <c r="G72" s="43">
        <v>5.3</v>
      </c>
      <c r="H72" s="43">
        <v>5.2</v>
      </c>
      <c r="I72" s="43">
        <v>15.58</v>
      </c>
      <c r="J72" s="43">
        <v>125.9</v>
      </c>
      <c r="K72" s="44"/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14.8</v>
      </c>
      <c r="H73" s="43">
        <v>14.11</v>
      </c>
      <c r="I73" s="43">
        <v>57.24</v>
      </c>
      <c r="J73" s="43">
        <v>378.4</v>
      </c>
      <c r="K73" s="44"/>
      <c r="L73" s="43">
        <v>36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2.5299999999999998</v>
      </c>
      <c r="H74" s="43">
        <v>5.7</v>
      </c>
      <c r="I74" s="43">
        <v>12.29</v>
      </c>
      <c r="J74" s="43">
        <v>231.86</v>
      </c>
      <c r="K74" s="44"/>
      <c r="L74" s="43">
        <v>19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1.1599999999999999</v>
      </c>
      <c r="H75" s="43">
        <v>0.3</v>
      </c>
      <c r="I75" s="43">
        <v>8.26</v>
      </c>
      <c r="J75" s="43">
        <v>196.38</v>
      </c>
      <c r="K75" s="44"/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2.2400000000000002</v>
      </c>
      <c r="H77" s="43">
        <v>0.44</v>
      </c>
      <c r="I77" s="43">
        <v>19.760000000000002</v>
      </c>
      <c r="J77" s="43">
        <v>68.97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27.14</v>
      </c>
      <c r="H80" s="19">
        <f t="shared" ref="H80" si="35">SUM(H71:H79)</f>
        <v>28.930000000000003</v>
      </c>
      <c r="I80" s="19">
        <f t="shared" ref="I80" si="36">SUM(I71:I79)</f>
        <v>117.75</v>
      </c>
      <c r="J80" s="19">
        <f t="shared" ref="J80:L80" si="37">SUM(J71:J79)</f>
        <v>1061.57</v>
      </c>
      <c r="K80" s="25"/>
      <c r="L80" s="19">
        <f t="shared" si="37"/>
        <v>97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1420</v>
      </c>
      <c r="G81" s="32">
        <f t="shared" ref="G81" si="38">G70+G80</f>
        <v>43.14</v>
      </c>
      <c r="H81" s="32">
        <f t="shared" ref="H81" si="39">H70+H80</f>
        <v>44.930000000000007</v>
      </c>
      <c r="I81" s="32">
        <f t="shared" ref="I81" si="40">I70+I80</f>
        <v>188.75</v>
      </c>
      <c r="J81" s="32">
        <f t="shared" ref="J81:L81" si="41">J70+J80</f>
        <v>1630.9699999999998</v>
      </c>
      <c r="K81" s="32"/>
      <c r="L81" s="32">
        <f t="shared" si="41"/>
        <v>194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270</v>
      </c>
      <c r="G82" s="40">
        <v>13</v>
      </c>
      <c r="H82" s="40">
        <v>12</v>
      </c>
      <c r="I82" s="40">
        <v>46</v>
      </c>
      <c r="J82" s="40">
        <v>529.54</v>
      </c>
      <c r="K82" s="41"/>
      <c r="L82" s="40">
        <v>90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215</v>
      </c>
      <c r="G84" s="43">
        <v>1</v>
      </c>
      <c r="H84" s="43">
        <v>2</v>
      </c>
      <c r="I84" s="43">
        <v>9</v>
      </c>
      <c r="J84" s="43">
        <v>40</v>
      </c>
      <c r="K84" s="44"/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2.2400000000000002</v>
      </c>
      <c r="H85" s="43">
        <v>0.44</v>
      </c>
      <c r="I85" s="43">
        <v>19.760000000000002</v>
      </c>
      <c r="J85" s="43">
        <v>68.97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16.240000000000002</v>
      </c>
      <c r="H89" s="19">
        <f t="shared" ref="H89" si="43">SUM(H82:H88)</f>
        <v>14.44</v>
      </c>
      <c r="I89" s="19">
        <f t="shared" ref="I89" si="44">SUM(I82:I88)</f>
        <v>74.760000000000005</v>
      </c>
      <c r="J89" s="19">
        <f t="shared" ref="J89:L89" si="45">SUM(J82:J88)</f>
        <v>638.51</v>
      </c>
      <c r="K89" s="25"/>
      <c r="L89" s="19">
        <f t="shared" si="45"/>
        <v>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1.35</v>
      </c>
      <c r="H90" s="43">
        <v>4.16</v>
      </c>
      <c r="I90" s="43">
        <v>12.11</v>
      </c>
      <c r="J90" s="43">
        <v>56.46</v>
      </c>
      <c r="K90" s="44"/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6.45</v>
      </c>
      <c r="H91" s="43">
        <v>8.2799999999999994</v>
      </c>
      <c r="I91" s="43">
        <v>13.13</v>
      </c>
      <c r="J91" s="43">
        <v>260.77999999999997</v>
      </c>
      <c r="K91" s="44"/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13.6</v>
      </c>
      <c r="H92" s="43">
        <v>10.7</v>
      </c>
      <c r="I92" s="43">
        <v>44.65</v>
      </c>
      <c r="J92" s="43">
        <v>370.12</v>
      </c>
      <c r="K92" s="44"/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3.08</v>
      </c>
      <c r="H93" s="43">
        <v>2.33</v>
      </c>
      <c r="I93" s="43">
        <v>10.130000000000001</v>
      </c>
      <c r="J93" s="43">
        <v>109.73</v>
      </c>
      <c r="K93" s="44"/>
      <c r="L93" s="43">
        <v>24</v>
      </c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0.14000000000000001</v>
      </c>
      <c r="H94" s="43">
        <v>2.09</v>
      </c>
      <c r="I94" s="43">
        <v>17.5</v>
      </c>
      <c r="J94" s="43">
        <v>103.9</v>
      </c>
      <c r="K94" s="44"/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2.2400000000000002</v>
      </c>
      <c r="H96" s="43">
        <v>0.44</v>
      </c>
      <c r="I96" s="43">
        <v>19.760000000000002</v>
      </c>
      <c r="J96" s="43">
        <v>68.97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26.86</v>
      </c>
      <c r="H99" s="19">
        <f t="shared" ref="H99" si="47">SUM(H90:H98)</f>
        <v>28</v>
      </c>
      <c r="I99" s="19">
        <f t="shared" ref="I99" si="48">SUM(I90:I98)</f>
        <v>117.28</v>
      </c>
      <c r="J99" s="19">
        <f t="shared" ref="J99:L99" si="49">SUM(J90:J98)</f>
        <v>969.95999999999992</v>
      </c>
      <c r="K99" s="25"/>
      <c r="L99" s="19">
        <f t="shared" si="49"/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1295</v>
      </c>
      <c r="G100" s="32">
        <f t="shared" ref="G100" si="50">G89+G99</f>
        <v>43.1</v>
      </c>
      <c r="H100" s="32">
        <f t="shared" ref="H100" si="51">H89+H99</f>
        <v>42.44</v>
      </c>
      <c r="I100" s="32">
        <f t="shared" ref="I100" si="52">I89+I99</f>
        <v>192.04000000000002</v>
      </c>
      <c r="J100" s="32">
        <f t="shared" ref="J100:L100" si="53">J89+J99</f>
        <v>1608.4699999999998</v>
      </c>
      <c r="K100" s="32"/>
      <c r="L100" s="32">
        <f t="shared" si="53"/>
        <v>194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205</v>
      </c>
      <c r="G101" s="40">
        <v>5</v>
      </c>
      <c r="H101" s="40">
        <v>7</v>
      </c>
      <c r="I101" s="40">
        <v>26</v>
      </c>
      <c r="J101" s="40">
        <v>322.7</v>
      </c>
      <c r="K101" s="41"/>
      <c r="L101" s="40">
        <v>28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5</v>
      </c>
      <c r="H103" s="43">
        <v>4</v>
      </c>
      <c r="I103" s="43">
        <v>15</v>
      </c>
      <c r="J103" s="43">
        <v>125.11</v>
      </c>
      <c r="K103" s="44"/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>
        <v>50</v>
      </c>
      <c r="G104" s="43">
        <v>8</v>
      </c>
      <c r="H104" s="43">
        <v>10</v>
      </c>
      <c r="I104" s="43">
        <v>21</v>
      </c>
      <c r="J104" s="43">
        <v>171.9</v>
      </c>
      <c r="K104" s="44"/>
      <c r="L104" s="43">
        <v>28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1</v>
      </c>
      <c r="H105" s="43">
        <v>2</v>
      </c>
      <c r="I105" s="43">
        <v>14</v>
      </c>
      <c r="J105" s="43">
        <v>53.4</v>
      </c>
      <c r="K105" s="44"/>
      <c r="L105" s="43">
        <v>26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19</v>
      </c>
      <c r="H108" s="19">
        <f t="shared" si="54"/>
        <v>23</v>
      </c>
      <c r="I108" s="19">
        <f t="shared" si="54"/>
        <v>76</v>
      </c>
      <c r="J108" s="19">
        <f t="shared" si="54"/>
        <v>673.11</v>
      </c>
      <c r="K108" s="25"/>
      <c r="L108" s="19">
        <f t="shared" ref="L108" si="55">SUM(L101:L107)</f>
        <v>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0.9</v>
      </c>
      <c r="H109" s="43">
        <v>2.77</v>
      </c>
      <c r="I109" s="43">
        <v>8.07</v>
      </c>
      <c r="J109" s="43">
        <v>37.64</v>
      </c>
      <c r="K109" s="44"/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260</v>
      </c>
      <c r="G110" s="43">
        <v>13.08</v>
      </c>
      <c r="H110" s="43">
        <v>4.9800000000000004</v>
      </c>
      <c r="I110" s="43">
        <v>8.1300000000000008</v>
      </c>
      <c r="J110" s="43">
        <v>297.48</v>
      </c>
      <c r="K110" s="44"/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7.7</v>
      </c>
      <c r="H111" s="43">
        <v>14.39</v>
      </c>
      <c r="I111" s="43">
        <v>51.6</v>
      </c>
      <c r="J111" s="43">
        <v>314.8</v>
      </c>
      <c r="K111" s="44"/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2.5299999999999998</v>
      </c>
      <c r="H112" s="43">
        <v>5.7</v>
      </c>
      <c r="I112" s="43">
        <v>12.29</v>
      </c>
      <c r="J112" s="43">
        <v>231.86</v>
      </c>
      <c r="K112" s="44"/>
      <c r="L112" s="43">
        <v>19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1.1599999999999999</v>
      </c>
      <c r="H113" s="43">
        <v>0.3</v>
      </c>
      <c r="I113" s="43">
        <v>17.260000000000002</v>
      </c>
      <c r="J113" s="43">
        <v>196.38</v>
      </c>
      <c r="K113" s="44"/>
      <c r="L113" s="43">
        <v>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2.2400000000000002</v>
      </c>
      <c r="H115" s="43">
        <v>0.44</v>
      </c>
      <c r="I115" s="43">
        <v>19.760000000000002</v>
      </c>
      <c r="J115" s="43">
        <v>68.97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27.61</v>
      </c>
      <c r="H118" s="19">
        <f t="shared" si="56"/>
        <v>28.580000000000002</v>
      </c>
      <c r="I118" s="19">
        <f t="shared" si="56"/>
        <v>117.11000000000001</v>
      </c>
      <c r="J118" s="19">
        <f t="shared" si="56"/>
        <v>1147.1300000000001</v>
      </c>
      <c r="K118" s="25"/>
      <c r="L118" s="19">
        <f t="shared" ref="L118" si="57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1345</v>
      </c>
      <c r="G119" s="32">
        <f t="shared" ref="G119" si="58">G108+G118</f>
        <v>46.61</v>
      </c>
      <c r="H119" s="32">
        <f t="shared" ref="H119" si="59">H108+H118</f>
        <v>51.58</v>
      </c>
      <c r="I119" s="32">
        <f t="shared" ref="I119" si="60">I108+I118</f>
        <v>193.11</v>
      </c>
      <c r="J119" s="32">
        <f t="shared" ref="J119:L119" si="61">J108+J118</f>
        <v>1820.2400000000002</v>
      </c>
      <c r="K119" s="32"/>
      <c r="L119" s="32">
        <f t="shared" si="61"/>
        <v>194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290</v>
      </c>
      <c r="G120" s="40">
        <v>14</v>
      </c>
      <c r="H120" s="40">
        <v>16</v>
      </c>
      <c r="I120" s="40">
        <v>48</v>
      </c>
      <c r="J120" s="40">
        <v>533.23</v>
      </c>
      <c r="K120" s="41"/>
      <c r="L120" s="40">
        <v>88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225</v>
      </c>
      <c r="G122" s="43">
        <v>2</v>
      </c>
      <c r="H122" s="43">
        <v>2</v>
      </c>
      <c r="I122" s="43">
        <v>8</v>
      </c>
      <c r="J122" s="43">
        <v>42.6</v>
      </c>
      <c r="K122" s="44"/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2.2400000000000002</v>
      </c>
      <c r="H123" s="43">
        <v>0.44</v>
      </c>
      <c r="I123" s="43">
        <v>19.760000000000002</v>
      </c>
      <c r="J123" s="43">
        <v>68.97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18.240000000000002</v>
      </c>
      <c r="H127" s="19">
        <f t="shared" si="62"/>
        <v>18.440000000000001</v>
      </c>
      <c r="I127" s="19">
        <f t="shared" si="62"/>
        <v>75.760000000000005</v>
      </c>
      <c r="J127" s="19">
        <f t="shared" si="62"/>
        <v>644.80000000000007</v>
      </c>
      <c r="K127" s="25"/>
      <c r="L127" s="19">
        <f t="shared" ref="L127" si="63">SUM(L120:L126)</f>
        <v>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1.1100000000000001</v>
      </c>
      <c r="H128" s="43">
        <v>3.18</v>
      </c>
      <c r="I128" s="43">
        <v>4.62</v>
      </c>
      <c r="J128" s="43">
        <v>60.06</v>
      </c>
      <c r="K128" s="44"/>
      <c r="L128" s="43">
        <v>11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260</v>
      </c>
      <c r="G129" s="43">
        <v>4.5</v>
      </c>
      <c r="H129" s="43">
        <v>3.25</v>
      </c>
      <c r="I129" s="43">
        <v>14.25</v>
      </c>
      <c r="J129" s="43">
        <v>148.25</v>
      </c>
      <c r="K129" s="44"/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14.24</v>
      </c>
      <c r="H130" s="43">
        <v>18.8</v>
      </c>
      <c r="I130" s="43">
        <v>56.87</v>
      </c>
      <c r="J130" s="43">
        <v>340.82</v>
      </c>
      <c r="K130" s="44"/>
      <c r="L130" s="43">
        <v>48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3.67</v>
      </c>
      <c r="H131" s="43">
        <v>5.42</v>
      </c>
      <c r="I131" s="43">
        <v>16.670000000000002</v>
      </c>
      <c r="J131" s="43">
        <v>210.11</v>
      </c>
      <c r="K131" s="44"/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1.1599999999999999</v>
      </c>
      <c r="H132" s="43">
        <v>0.3</v>
      </c>
      <c r="I132" s="43">
        <v>8.26</v>
      </c>
      <c r="J132" s="43">
        <v>196.38</v>
      </c>
      <c r="K132" s="44"/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2.2400000000000002</v>
      </c>
      <c r="H134" s="43">
        <v>0.44</v>
      </c>
      <c r="I134" s="43">
        <v>19.760000000000002</v>
      </c>
      <c r="J134" s="43">
        <v>68.97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26.92</v>
      </c>
      <c r="H137" s="19">
        <f t="shared" si="64"/>
        <v>31.39</v>
      </c>
      <c r="I137" s="19">
        <f t="shared" si="64"/>
        <v>120.43</v>
      </c>
      <c r="J137" s="19">
        <f t="shared" si="64"/>
        <v>1024.5899999999999</v>
      </c>
      <c r="K137" s="25"/>
      <c r="L137" s="19">
        <f t="shared" ref="L137" si="65">SUM(L128:L136)</f>
        <v>97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1345</v>
      </c>
      <c r="G138" s="32">
        <f t="shared" ref="G138" si="66">G127+G137</f>
        <v>45.160000000000004</v>
      </c>
      <c r="H138" s="32">
        <f t="shared" ref="H138" si="67">H127+H137</f>
        <v>49.83</v>
      </c>
      <c r="I138" s="32">
        <f t="shared" ref="I138" si="68">I127+I137</f>
        <v>196.19</v>
      </c>
      <c r="J138" s="32">
        <f t="shared" ref="J138:L138" si="69">J127+J137</f>
        <v>1669.3899999999999</v>
      </c>
      <c r="K138" s="32"/>
      <c r="L138" s="32">
        <f t="shared" si="69"/>
        <v>194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290</v>
      </c>
      <c r="G139" s="40">
        <v>12</v>
      </c>
      <c r="H139" s="40">
        <v>11</v>
      </c>
      <c r="I139" s="40">
        <v>38</v>
      </c>
      <c r="J139" s="40">
        <v>563.11</v>
      </c>
      <c r="K139" s="41"/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225</v>
      </c>
      <c r="G141" s="43">
        <v>2</v>
      </c>
      <c r="H141" s="43">
        <v>3</v>
      </c>
      <c r="I141" s="43">
        <v>7</v>
      </c>
      <c r="J141" s="43">
        <v>40</v>
      </c>
      <c r="K141" s="44"/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2.2400000000000002</v>
      </c>
      <c r="H142" s="43">
        <v>0.44</v>
      </c>
      <c r="I142" s="43">
        <v>19.760000000000002</v>
      </c>
      <c r="J142" s="43">
        <v>68.97</v>
      </c>
      <c r="K142" s="44"/>
      <c r="L142" s="43">
        <v>4</v>
      </c>
    </row>
    <row r="143" spans="1:12" ht="15.75" x14ac:dyDescent="0.3">
      <c r="A143" s="23"/>
      <c r="B143" s="15"/>
      <c r="C143" s="11"/>
      <c r="D143" s="7" t="s">
        <v>24</v>
      </c>
      <c r="E143" s="55" t="s">
        <v>41</v>
      </c>
      <c r="F143" s="56">
        <v>200</v>
      </c>
      <c r="G143" s="57">
        <v>1</v>
      </c>
      <c r="H143" s="59">
        <v>1</v>
      </c>
      <c r="I143" s="43">
        <v>11</v>
      </c>
      <c r="J143" s="43">
        <v>45</v>
      </c>
      <c r="K143" s="44"/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17.240000000000002</v>
      </c>
      <c r="H146" s="19">
        <f t="shared" si="70"/>
        <v>15.44</v>
      </c>
      <c r="I146" s="19">
        <f t="shared" si="70"/>
        <v>75.760000000000005</v>
      </c>
      <c r="J146" s="19">
        <f t="shared" si="70"/>
        <v>717.08</v>
      </c>
      <c r="K146" s="25"/>
      <c r="L146" s="19">
        <f t="shared" ref="L146" si="71">SUM(L139:L145)</f>
        <v>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0.61</v>
      </c>
      <c r="H147" s="43">
        <v>0.3</v>
      </c>
      <c r="I147" s="43">
        <v>1.9</v>
      </c>
      <c r="J147" s="43">
        <v>23.4</v>
      </c>
      <c r="K147" s="44"/>
      <c r="L147" s="43">
        <v>22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260</v>
      </c>
      <c r="G148" s="43">
        <v>5.3</v>
      </c>
      <c r="H148" s="43">
        <v>5.2</v>
      </c>
      <c r="I148" s="43">
        <v>15.58</v>
      </c>
      <c r="J148" s="43">
        <v>125.9</v>
      </c>
      <c r="K148" s="44"/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14.8</v>
      </c>
      <c r="H149" s="43">
        <v>9.6999999999999993</v>
      </c>
      <c r="I149" s="43">
        <v>30.08</v>
      </c>
      <c r="J149" s="43">
        <v>357.76</v>
      </c>
      <c r="K149" s="44"/>
      <c r="L149" s="43">
        <v>28</v>
      </c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3</v>
      </c>
      <c r="H150" s="43">
        <v>4.5999999999999996</v>
      </c>
      <c r="I150" s="43">
        <v>23.7</v>
      </c>
      <c r="J150" s="43">
        <v>201.9</v>
      </c>
      <c r="K150" s="44"/>
      <c r="L150" s="43">
        <v>13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0.16</v>
      </c>
      <c r="H151" s="43">
        <v>2.08</v>
      </c>
      <c r="I151" s="43">
        <v>27.5</v>
      </c>
      <c r="J151" s="43">
        <v>102.9</v>
      </c>
      <c r="K151" s="44"/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2.2400000000000002</v>
      </c>
      <c r="H153" s="43">
        <v>0.44</v>
      </c>
      <c r="I153" s="43">
        <v>19.760000000000002</v>
      </c>
      <c r="J153" s="43">
        <v>68.97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26.11</v>
      </c>
      <c r="H156" s="19">
        <f t="shared" si="72"/>
        <v>22.319999999999997</v>
      </c>
      <c r="I156" s="19">
        <f t="shared" si="72"/>
        <v>118.52000000000001</v>
      </c>
      <c r="J156" s="19">
        <f t="shared" si="72"/>
        <v>880.83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1535</v>
      </c>
      <c r="G157" s="32">
        <f t="shared" ref="G157" si="74">G146+G156</f>
        <v>43.35</v>
      </c>
      <c r="H157" s="32">
        <f t="shared" ref="H157" si="75">H146+H156</f>
        <v>37.76</v>
      </c>
      <c r="I157" s="32">
        <f t="shared" ref="I157" si="76">I146+I156</f>
        <v>194.28000000000003</v>
      </c>
      <c r="J157" s="32">
        <f t="shared" ref="J157:L157" si="77">J146+J156</f>
        <v>1597.91</v>
      </c>
      <c r="K157" s="32"/>
      <c r="L157" s="32">
        <f t="shared" si="77"/>
        <v>194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180</v>
      </c>
      <c r="G158" s="40">
        <v>14</v>
      </c>
      <c r="H158" s="40">
        <v>11</v>
      </c>
      <c r="I158" s="40">
        <v>47</v>
      </c>
      <c r="J158" s="40">
        <v>441.6</v>
      </c>
      <c r="K158" s="41"/>
      <c r="L158" s="40">
        <v>70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222</v>
      </c>
      <c r="G160" s="43">
        <v>2</v>
      </c>
      <c r="H160" s="43">
        <v>3</v>
      </c>
      <c r="I160" s="43">
        <v>7</v>
      </c>
      <c r="J160" s="43">
        <v>41.6</v>
      </c>
      <c r="K160" s="44"/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1</v>
      </c>
      <c r="H162" s="43">
        <v>2</v>
      </c>
      <c r="I162" s="43">
        <v>14</v>
      </c>
      <c r="J162" s="43">
        <v>53.4</v>
      </c>
      <c r="K162" s="44"/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68</v>
      </c>
      <c r="J165" s="19">
        <f t="shared" si="78"/>
        <v>536.6</v>
      </c>
      <c r="K165" s="25"/>
      <c r="L165" s="19">
        <f t="shared" ref="L165" si="79">SUM(L158:L164)</f>
        <v>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0.48</v>
      </c>
      <c r="H166" s="43">
        <v>0.09</v>
      </c>
      <c r="I166" s="43">
        <v>1.44</v>
      </c>
      <c r="J166" s="43">
        <v>17.8</v>
      </c>
      <c r="K166" s="44"/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260</v>
      </c>
      <c r="G167" s="43">
        <v>6.83</v>
      </c>
      <c r="H167" s="43">
        <v>6.8</v>
      </c>
      <c r="I167" s="43">
        <v>15.75</v>
      </c>
      <c r="J167" s="43">
        <v>211.4</v>
      </c>
      <c r="K167" s="44"/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13.6</v>
      </c>
      <c r="H168" s="43">
        <v>17.8</v>
      </c>
      <c r="I168" s="43">
        <v>52.4</v>
      </c>
      <c r="J168" s="43">
        <v>264.31</v>
      </c>
      <c r="K168" s="44"/>
      <c r="L168" s="43">
        <v>38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3.08</v>
      </c>
      <c r="H169" s="43">
        <v>2.33</v>
      </c>
      <c r="I169" s="43">
        <v>10.130000000000001</v>
      </c>
      <c r="J169" s="43">
        <v>109.73</v>
      </c>
      <c r="K169" s="44"/>
      <c r="L169" s="43">
        <v>24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0.14000000000000001</v>
      </c>
      <c r="H170" s="43">
        <v>2.09</v>
      </c>
      <c r="I170" s="43">
        <v>17.5</v>
      </c>
      <c r="J170" s="43">
        <v>103.9</v>
      </c>
      <c r="K170" s="44"/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2.2400000000000002</v>
      </c>
      <c r="H172" s="43">
        <v>0.44</v>
      </c>
      <c r="I172" s="43">
        <v>19.760000000000002</v>
      </c>
      <c r="J172" s="43">
        <v>68.97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26.370000000000005</v>
      </c>
      <c r="H175" s="19">
        <f t="shared" si="80"/>
        <v>29.550000000000004</v>
      </c>
      <c r="I175" s="19">
        <f t="shared" si="80"/>
        <v>116.98</v>
      </c>
      <c r="J175" s="19">
        <f t="shared" si="80"/>
        <v>776.11</v>
      </c>
      <c r="K175" s="25"/>
      <c r="L175" s="19">
        <f t="shared" ref="L175" si="81">SUM(L166:L174)</f>
        <v>97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1292</v>
      </c>
      <c r="G176" s="32">
        <f t="shared" ref="G176" si="82">G165+G175</f>
        <v>43.370000000000005</v>
      </c>
      <c r="H176" s="32">
        <f t="shared" ref="H176" si="83">H165+H175</f>
        <v>45.550000000000004</v>
      </c>
      <c r="I176" s="32">
        <f t="shared" ref="I176" si="84">I165+I175</f>
        <v>184.98000000000002</v>
      </c>
      <c r="J176" s="32">
        <f t="shared" ref="J176:L176" si="85">J165+J175</f>
        <v>1312.71</v>
      </c>
      <c r="K176" s="32"/>
      <c r="L176" s="32">
        <f t="shared" si="85"/>
        <v>194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170</v>
      </c>
      <c r="G177" s="40">
        <v>10</v>
      </c>
      <c r="H177" s="40">
        <v>8</v>
      </c>
      <c r="I177" s="40">
        <v>20</v>
      </c>
      <c r="J177" s="40">
        <v>240.73</v>
      </c>
      <c r="K177" s="41"/>
      <c r="L177" s="40">
        <v>41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215</v>
      </c>
      <c r="G179" s="43">
        <v>1</v>
      </c>
      <c r="H179" s="43">
        <v>2</v>
      </c>
      <c r="I179" s="43">
        <v>9</v>
      </c>
      <c r="J179" s="43">
        <v>40</v>
      </c>
      <c r="K179" s="44"/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92</v>
      </c>
      <c r="F180" s="43">
        <v>50</v>
      </c>
      <c r="G180" s="43">
        <v>5</v>
      </c>
      <c r="H180" s="43">
        <v>6</v>
      </c>
      <c r="I180" s="43">
        <v>25</v>
      </c>
      <c r="J180" s="43">
        <v>171.8</v>
      </c>
      <c r="K180" s="44"/>
      <c r="L180" s="43">
        <v>13</v>
      </c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1</v>
      </c>
      <c r="H181" s="43">
        <v>2</v>
      </c>
      <c r="I181" s="43">
        <v>14</v>
      </c>
      <c r="J181" s="43">
        <v>53.4</v>
      </c>
      <c r="K181" s="44"/>
      <c r="L181" s="43">
        <v>40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68</v>
      </c>
      <c r="J184" s="19">
        <f t="shared" si="86"/>
        <v>505.93</v>
      </c>
      <c r="K184" s="25"/>
      <c r="L184" s="19">
        <f t="shared" ref="L184" si="87">SUM(L177:L183)</f>
        <v>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60</v>
      </c>
      <c r="G185" s="43">
        <v>1.35</v>
      </c>
      <c r="H185" s="43">
        <v>4.16</v>
      </c>
      <c r="I185" s="43">
        <v>12.11</v>
      </c>
      <c r="J185" s="43">
        <v>56.46</v>
      </c>
      <c r="K185" s="44"/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260</v>
      </c>
      <c r="G186" s="43">
        <v>2.4500000000000002</v>
      </c>
      <c r="H186" s="43">
        <v>8.2799999999999994</v>
      </c>
      <c r="I186" s="43">
        <v>13.13</v>
      </c>
      <c r="J186" s="43">
        <v>260.77999999999997</v>
      </c>
      <c r="K186" s="44"/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200</v>
      </c>
      <c r="G187" s="43">
        <v>20.9</v>
      </c>
      <c r="H187" s="43">
        <v>15.2</v>
      </c>
      <c r="I187" s="43">
        <v>50.23</v>
      </c>
      <c r="J187" s="43">
        <v>480.24</v>
      </c>
      <c r="K187" s="44"/>
      <c r="L187" s="43">
        <v>57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0.16</v>
      </c>
      <c r="H189" s="43">
        <v>2.08</v>
      </c>
      <c r="I189" s="43">
        <v>27.5</v>
      </c>
      <c r="J189" s="43">
        <v>102.9</v>
      </c>
      <c r="K189" s="44"/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2.2400000000000002</v>
      </c>
      <c r="H191" s="43">
        <v>0.44</v>
      </c>
      <c r="I191" s="43">
        <v>19.760000000000002</v>
      </c>
      <c r="J191" s="43">
        <v>68.97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27.1</v>
      </c>
      <c r="H194" s="19">
        <f t="shared" si="88"/>
        <v>30.16</v>
      </c>
      <c r="I194" s="19">
        <f t="shared" si="88"/>
        <v>122.73</v>
      </c>
      <c r="J194" s="19">
        <f t="shared" si="88"/>
        <v>969.35</v>
      </c>
      <c r="K194" s="25"/>
      <c r="L194" s="19">
        <f t="shared" ref="L194" si="89"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1285</v>
      </c>
      <c r="G195" s="32">
        <f t="shared" ref="G195" si="90">G184+G194</f>
        <v>44.1</v>
      </c>
      <c r="H195" s="32">
        <f t="shared" ref="H195" si="91">H184+H194</f>
        <v>48.16</v>
      </c>
      <c r="I195" s="32">
        <f t="shared" ref="I195" si="92">I184+I194</f>
        <v>190.73000000000002</v>
      </c>
      <c r="J195" s="32">
        <f t="shared" ref="J195:L195" si="93">J184+J194</f>
        <v>1475.28</v>
      </c>
      <c r="K195" s="32"/>
      <c r="L195" s="32">
        <f t="shared" si="93"/>
        <v>194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1363.9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44.058000000000007</v>
      </c>
      <c r="H196" s="34">
        <f t="shared" si="94"/>
        <v>45.048999999999999</v>
      </c>
      <c r="I196" s="34">
        <f t="shared" si="94"/>
        <v>191.05699999999999</v>
      </c>
      <c r="J196" s="34">
        <f t="shared" si="94"/>
        <v>1591.181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2023-10-15T10:58:21Z</dcterms:modified>
</cp:coreProperties>
</file>